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42650004MAC_87.575\"/>
    </mc:Choice>
  </mc:AlternateContent>
  <xr:revisionPtr revIDLastSave="0" documentId="8_{90617583-FEC1-437E-AECB-25FF78002898}" xr6:coauthVersionLast="47" xr6:coauthVersionMax="47" xr10:uidLastSave="{00000000-0000-0000-0000-000000000000}"/>
  <bookViews>
    <workbookView xWindow="-120" yWindow="-120" windowWidth="20730" windowHeight="11040" xr2:uid="{E6202FEA-39CE-441B-A199-F252B4734833}"/>
  </bookViews>
  <sheets>
    <sheet name="CAPA" sheetId="1" r:id="rId1"/>
    <sheet name="ORDEM BANCÁRIA" sheetId="2" r:id="rId2"/>
    <sheet name="FLUXO DE CAIXA" sheetId="3" r:id="rId3"/>
    <sheet name="COMPOSIÇÃO DAS DESPESAS" sheetId="4" r:id="rId4"/>
  </sheets>
  <externalReferences>
    <externalReference r:id="rId5"/>
    <externalReference r:id="rId6"/>
    <externalReference r:id="rId7"/>
    <externalReference r:id="rId8"/>
  </externalReferences>
  <definedNames>
    <definedName name="_2" localSheetId="0">#REF!</definedName>
    <definedName name="_2" localSheetId="3">#REF!</definedName>
    <definedName name="_2" localSheetId="1">#REF!</definedName>
    <definedName name="_2">#REF!</definedName>
    <definedName name="_xlnm._FilterDatabase" localSheetId="3" hidden="1">'COMPOSIÇÃO DAS DESPESAS'!$A$5:$G$21</definedName>
    <definedName name="A" localSheetId="0">#REF!</definedName>
    <definedName name="A" localSheetId="3">#REF!</definedName>
    <definedName name="A" localSheetId="2">#REF!</definedName>
    <definedName name="A" localSheetId="1">#REF!</definedName>
    <definedName name="A">#REF!</definedName>
    <definedName name="AAAAAAAAAAA" localSheetId="0">#REF!</definedName>
    <definedName name="AAAAAAAAAAA" localSheetId="3">#REF!</definedName>
    <definedName name="AAAAAAAAAAA" localSheetId="2">#REF!</definedName>
    <definedName name="AAAAAAAAAAA">#REF!</definedName>
    <definedName name="ANEXO12" localSheetId="3">#REF!</definedName>
    <definedName name="ANEXO12">#REF!</definedName>
    <definedName name="_xlnm.Print_Area" localSheetId="3">'COMPOSIÇÃO DAS DESPESAS'!$A$1:$G$21</definedName>
    <definedName name="_xlnm.Print_Area" localSheetId="2">'FLUXO DE CAIXA'!$A$1:$B$18</definedName>
    <definedName name="B" localSheetId="0">#REF!</definedName>
    <definedName name="B" localSheetId="3">#REF!</definedName>
    <definedName name="B" localSheetId="2">#REF!</definedName>
    <definedName name="B" localSheetId="1">#REF!</definedName>
    <definedName name="B">#REF!</definedName>
    <definedName name="bbbbbbbbbbbbbbb" localSheetId="0">#REF!</definedName>
    <definedName name="bbbbbbbbbbbbbbb" localSheetId="3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3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3">#REF!</definedName>
    <definedName name="CONSOLIDADO" localSheetId="2">#REF!</definedName>
    <definedName name="CONSOLIDADO">#REF!</definedName>
    <definedName name="CRIS" localSheetId="0">#REF!</definedName>
    <definedName name="CRIS" localSheetId="3">#REF!</definedName>
    <definedName name="CRIS" localSheetId="2">#REF!</definedName>
    <definedName name="CRIS">#REF!</definedName>
    <definedName name="DCNE" localSheetId="3">#REF!</definedName>
    <definedName name="DCNE">#REF!</definedName>
    <definedName name="dEMONS" localSheetId="3">#REF!</definedName>
    <definedName name="dEMONS">#REF!</definedName>
    <definedName name="Despesas" localSheetId="3">[2]RecProprios!$E$1:$E$65536</definedName>
    <definedName name="Despesas">[3]RecProprios!$E$1:$E$65536</definedName>
    <definedName name="E" localSheetId="0">#REF!</definedName>
    <definedName name="E" localSheetId="3">#REF!</definedName>
    <definedName name="E" localSheetId="2">#REF!</definedName>
    <definedName name="E" localSheetId="1">#REF!</definedName>
    <definedName name="E">#REF!</definedName>
    <definedName name="e_consolidado_hier_completa" localSheetId="0">#REF!</definedName>
    <definedName name="e_consolidado_hier_completa" localSheetId="3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3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3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3">#REF!</definedName>
    <definedName name="F" localSheetId="2">#REF!</definedName>
    <definedName name="F">#REF!</definedName>
    <definedName name="FFFFFFF" localSheetId="0">#REF!</definedName>
    <definedName name="FFFFFFF" localSheetId="3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3">#REF!</definedName>
    <definedName name="FFFFFFFFFFFFFFFFFF" localSheetId="2">#REF!</definedName>
    <definedName name="FFFFFFFFFFFFFFFFFF">#REF!</definedName>
    <definedName name="Fonte" localSheetId="3">[2]Tabelas!$D$1:$D$3</definedName>
    <definedName name="Fonte">[3]Tabelas!$D$1:$D$3</definedName>
    <definedName name="fppfpfpfp" localSheetId="0">#REF!</definedName>
    <definedName name="fppfpfpfp" localSheetId="3">#REF!</definedName>
    <definedName name="fppfpfpfp" localSheetId="2">#REF!</definedName>
    <definedName name="fppfpfpfp" localSheetId="1">#REF!</definedName>
    <definedName name="fppfpfpfp">#REF!</definedName>
    <definedName name="ggg" localSheetId="0">#REF!</definedName>
    <definedName name="ggg" localSheetId="3">#REF!</definedName>
    <definedName name="ggg" localSheetId="2">#REF!</definedName>
    <definedName name="ggg">#REF!</definedName>
    <definedName name="GR" localSheetId="0">#REF!</definedName>
    <definedName name="GR" localSheetId="3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3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3">#REF!</definedName>
    <definedName name="já" localSheetId="2">#REF!</definedName>
    <definedName name="já">#REF!</definedName>
    <definedName name="jjjjjjjjjjjjjjjjjjjjj" localSheetId="0">#REF!</definedName>
    <definedName name="jjjjjjjjjjjjjjjjjjjjj" localSheetId="3">#REF!</definedName>
    <definedName name="jjjjjjjjjjjjjjjjjjjjj" localSheetId="2">#REF!</definedName>
    <definedName name="jjjjjjjjjjjjjjjjjjjjj">#REF!</definedName>
    <definedName name="k" localSheetId="0">#REF!</definedName>
    <definedName name="k" localSheetId="3">#REF!</definedName>
    <definedName name="k" localSheetId="2">#REF!</definedName>
    <definedName name="k">#REF!</definedName>
    <definedName name="LDLDLDLDLD" localSheetId="0">#REF!</definedName>
    <definedName name="LDLDLDLDLD" localSheetId="3">#REF!</definedName>
    <definedName name="LDLDLDLDLD" localSheetId="2">#REF!</definedName>
    <definedName name="LDLDLDLDLD">#REF!</definedName>
    <definedName name="LeiAutorizadora" localSheetId="3">[2]Tabelas!$F$1:$F$13</definedName>
    <definedName name="LeiAutorizadora">[3]Tabelas!$F$1:$F$13</definedName>
    <definedName name="LL" localSheetId="0">#REF!</definedName>
    <definedName name="LL" localSheetId="3">#REF!</definedName>
    <definedName name="LL" localSheetId="2">#REF!</definedName>
    <definedName name="LL" localSheetId="1">#REF!</definedName>
    <definedName name="LL">#REF!</definedName>
    <definedName name="mmmm" localSheetId="0">#REF!</definedName>
    <definedName name="mmmm" localSheetId="3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3">#REF!</definedName>
    <definedName name="N___Consolidado_ICESP_HIER" localSheetId="2">#REF!</definedName>
    <definedName name="N___Consolidado_ICESP_HIER">#REF!</definedName>
    <definedName name="NatDesp" localSheetId="3">[2]Tabelas!$A$1:$A$6</definedName>
    <definedName name="NatDesp">[3]Tabelas!$A$1:$A$6</definedName>
    <definedName name="o" localSheetId="0">#REF!</definedName>
    <definedName name="o" localSheetId="3">#REF!</definedName>
    <definedName name="o" localSheetId="2">#REF!</definedName>
    <definedName name="o" localSheetId="1">#REF!</definedName>
    <definedName name="o">#REF!</definedName>
    <definedName name="tb" localSheetId="0">#REF!</definedName>
    <definedName name="tb" localSheetId="3">#REF!</definedName>
    <definedName name="tb" localSheetId="2">#REF!</definedName>
    <definedName name="tb">#REF!</definedName>
    <definedName name="tbCG">[4]Plan1!$J$5:$K$1422</definedName>
    <definedName name="tbEspTit">[4]Plan1!$A$5:$B$7</definedName>
    <definedName name="tbTpReceita">[4]Plan1!$D$5:$E$10</definedName>
    <definedName name="_xlnm.Print_Titles" localSheetId="3">'COMPOSIÇÃO DAS DESPESAS'!$1:$5</definedName>
    <definedName name="UGE" localSheetId="3">[2]Tabelas!$E$1:$E$3</definedName>
    <definedName name="UGE">[3]Tabelas!$E$1:$E$3</definedName>
    <definedName name="z" localSheetId="0">#REF!</definedName>
    <definedName name="z" localSheetId="3">#REF!</definedName>
    <definedName name="z" localSheetId="2">#REF!</definedName>
    <definedName name="z" localSheetId="1">#REF!</definedName>
    <definedName name="z">#REF!</definedName>
    <definedName name="ZZ_DISTR_AIH_CONTR_DEZ2005" localSheetId="0">#REF!</definedName>
    <definedName name="ZZ_DISTR_AIH_CONTR_DEZ2005" localSheetId="3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3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3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3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3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1" i="4" l="1"/>
  <c r="B15" i="3"/>
  <c r="B17" i="3" s="1"/>
  <c r="B9" i="3"/>
</calcChain>
</file>

<file path=xl/sharedStrings.xml><?xml version="1.0" encoding="utf-8"?>
<sst xmlns="http://schemas.openxmlformats.org/spreadsheetml/2006/main" count="69" uniqueCount="41">
  <si>
    <t xml:space="preserve">  </t>
  </si>
  <si>
    <t>EMENDA N° 42650004</t>
  </si>
  <si>
    <t>SECRETARIA DE ESTADO DA SAÚDE DE SÃO PAULO</t>
  </si>
  <si>
    <t>RESOLUÇÃO SS Nº 156, DE 04 DE JULHO DE 2024</t>
  </si>
  <si>
    <t xml:space="preserve"> INCREMENTO MAC - SENADOR MARCOS PONTES - NEFRO</t>
  </si>
  <si>
    <t>JULHO/2026</t>
  </si>
  <si>
    <t xml:space="preserve">Fluxo de Caixa Realizado </t>
  </si>
  <si>
    <t>Saldo inicial</t>
  </si>
  <si>
    <t>RECEITAS FINANCEIRAS</t>
  </si>
  <si>
    <t>Total</t>
  </si>
  <si>
    <t>Pagamentos de despesas</t>
  </si>
  <si>
    <t>MATERIAIS DE CONSUMO</t>
  </si>
  <si>
    <t>SERVIÇOS DE TERCEIROS</t>
  </si>
  <si>
    <t>Saldo Final</t>
  </si>
  <si>
    <t>RELAÇÃO DE PAGAMENTOS</t>
  </si>
  <si>
    <t>ITEM</t>
  </si>
  <si>
    <t>NF/TÍTULO</t>
  </si>
  <si>
    <t>DESPESA</t>
  </si>
  <si>
    <t>CLASSIFICAÇÃO</t>
  </si>
  <si>
    <t>FAVORECIDO</t>
  </si>
  <si>
    <t>VLR PAGO</t>
  </si>
  <si>
    <t>DATA LIQUIDAÇÃO</t>
  </si>
  <si>
    <t xml:space="preserve">ESTORNO - MATERIAIS HOSPITALARES EM GERAL         </t>
  </si>
  <si>
    <t xml:space="preserve">ESPACIAL SUPRIMENTOS DE ESCRITORIO E INFORMATICA LTDA       </t>
  </si>
  <si>
    <t xml:space="preserve">MEDICAMENTOS E REAGENTES                </t>
  </si>
  <si>
    <t xml:space="preserve">AGILENT TECHNOLOGIES BRASIL LTDA                            </t>
  </si>
  <si>
    <t xml:space="preserve">MATERIAIS HOSPITALARES EM GERAL         </t>
  </si>
  <si>
    <t xml:space="preserve">NETLAB EQUIPAMENTOS PARA LABORATORIOS LTDA - ME             </t>
  </si>
  <si>
    <t xml:space="preserve">TPP TECHNO PLASTIC PRODUCTS BRASIL LTDA                     </t>
  </si>
  <si>
    <t xml:space="preserve">DAVI NOBUO ITINOSEKI - ME                                   </t>
  </si>
  <si>
    <t xml:space="preserve">WEST LAB COMERCIO DE PRODUTOS PARA LABORATORIO LTDA - ME    </t>
  </si>
  <si>
    <t xml:space="preserve">QIAGEN BIOTECNOLOGIA BRASIL LTDA                            </t>
  </si>
  <si>
    <t xml:space="preserve">NOVA ANALITICA IMPORTACAO E EXPORTACAO LTDA                 </t>
  </si>
  <si>
    <t xml:space="preserve">LIFE TECHNOLOGIES BRASIL COMERCIO E INDUSTRIA               </t>
  </si>
  <si>
    <t xml:space="preserve">SERV. DE MANUTENÇÃO EM GERAL - (ISS 5%) </t>
  </si>
  <si>
    <t xml:space="preserve">EDUARDO AUGUSTO DE CASTRO NOGUEIRA PONTES                   </t>
  </si>
  <si>
    <t xml:space="preserve">MAT. P/ ESCRITÓRIO E SIMILARES          </t>
  </si>
  <si>
    <t xml:space="preserve">LINOS COPIAS ENCADERNACOES LTDA ME                          </t>
  </si>
  <si>
    <t xml:space="preserve">EUROIMMUN BRASIL MEDICINA DIAGNOSTICA LTDA                  </t>
  </si>
  <si>
    <t xml:space="preserve">CASALAB COM ATACADISTA DE EQUIPAMENTOS E SUPRIMENTOS LTDA  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</si>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</sst>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_ ;[Red]\-#,##0.00\ "/>
    <numFmt numFmtId="165" formatCode="_(* #,##0.00_);_(* \(#,##0.00\);_(* &quot;-&quot;??_);_(@_)"/>
    <numFmt numFmtId="166" formatCode="dd/mm/yy;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  <font>
      <b/>
      <sz val="18"/>
      <color theme="1"/>
      <name val="Franklin Gothic Medium"/>
      <family val="2"/>
    </font>
    <font>
      <b/>
      <sz val="12"/>
      <color theme="9" tint="-0.249977111117893"/>
      <name val="Verdana"/>
      <family val="2"/>
    </font>
    <font>
      <sz val="14"/>
      <color theme="1"/>
      <name val="Calibri"/>
      <family val="2"/>
      <scheme val="minor"/>
    </font>
    <font>
      <sz val="9"/>
      <color rgb="FFFF33CC"/>
      <name val="Franklin Gothic Medium"/>
      <family val="2"/>
    </font>
    <font>
      <sz val="8"/>
      <name val="Arial"/>
      <family val="2"/>
    </font>
    <font>
      <sz val="9"/>
      <color rgb="FFFF33CC"/>
      <name val="Calibri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Calibri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17" fontId="7" fillId="0" borderId="0" xfId="2" applyNumberFormat="1"/>
    <xf numFmtId="0" fontId="7" fillId="0" borderId="0" xfId="2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1" fillId="0" borderId="1" xfId="3" applyFont="1" applyBorder="1" applyAlignment="1">
      <alignment vertical="center" wrapText="1"/>
    </xf>
    <xf numFmtId="4" fontId="11" fillId="0" borderId="2" xfId="3" applyNumberFormat="1" applyFont="1" applyBorder="1" applyAlignment="1">
      <alignment vertical="center"/>
    </xf>
    <xf numFmtId="17" fontId="12" fillId="0" borderId="3" xfId="5" applyNumberFormat="1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horizontal="right" vertical="center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6" fillId="0" borderId="0" xfId="3" applyFont="1"/>
    <xf numFmtId="0" fontId="17" fillId="0" borderId="0" xfId="6" applyFont="1" applyAlignment="1">
      <alignment horizontal="center" vertical="center"/>
    </xf>
    <xf numFmtId="0" fontId="1" fillId="0" borderId="0" xfId="6" applyAlignment="1">
      <alignment vertical="center"/>
    </xf>
    <xf numFmtId="0" fontId="1" fillId="0" borderId="0" xfId="6" applyAlignment="1">
      <alignment horizontal="center"/>
    </xf>
    <xf numFmtId="0" fontId="1" fillId="0" borderId="0" xfId="6" applyAlignment="1">
      <alignment horizontal="left" indent="1"/>
    </xf>
    <xf numFmtId="14" fontId="1" fillId="0" borderId="0" xfId="6" applyNumberFormat="1" applyAlignment="1">
      <alignment horizontal="left" indent="1"/>
    </xf>
    <xf numFmtId="0" fontId="1" fillId="0" borderId="0" xfId="6" applyAlignment="1">
      <alignment horizontal="left" indent="2"/>
    </xf>
    <xf numFmtId="4" fontId="1" fillId="0" borderId="0" xfId="6" applyNumberFormat="1" applyAlignment="1">
      <alignment horizontal="right"/>
    </xf>
    <xf numFmtId="0" fontId="1" fillId="0" borderId="0" xfId="6"/>
    <xf numFmtId="0" fontId="18" fillId="0" borderId="0" xfId="6" applyFont="1" applyAlignment="1">
      <alignment horizontal="center" vertical="center"/>
    </xf>
    <xf numFmtId="0" fontId="19" fillId="0" borderId="0" xfId="6" applyFont="1" applyAlignment="1">
      <alignment vertical="center"/>
    </xf>
    <xf numFmtId="0" fontId="20" fillId="0" borderId="0" xfId="6" applyFont="1" applyAlignment="1">
      <alignment vertical="center" wrapText="1"/>
    </xf>
    <xf numFmtId="0" fontId="20" fillId="0" borderId="0" xfId="6" applyFont="1" applyAlignment="1">
      <alignment horizontal="center" vertical="center" wrapText="1"/>
    </xf>
    <xf numFmtId="165" fontId="21" fillId="0" borderId="0" xfId="6" applyNumberFormat="1" applyFont="1" applyAlignment="1">
      <alignment vertical="center"/>
    </xf>
    <xf numFmtId="0" fontId="22" fillId="0" borderId="0" xfId="6" applyFont="1" applyAlignment="1">
      <alignment vertical="center"/>
    </xf>
    <xf numFmtId="0" fontId="23" fillId="5" borderId="7" xfId="6" applyFont="1" applyFill="1" applyBorder="1" applyAlignment="1">
      <alignment horizontal="center" vertical="center"/>
    </xf>
    <xf numFmtId="14" fontId="24" fillId="5" borderId="7" xfId="6" applyNumberFormat="1" applyFont="1" applyFill="1" applyBorder="1" applyAlignment="1">
      <alignment horizontal="center" vertical="center"/>
    </xf>
    <xf numFmtId="14" fontId="24" fillId="5" borderId="7" xfId="6" applyNumberFormat="1" applyFont="1" applyFill="1" applyBorder="1" applyAlignment="1">
      <alignment horizontal="center" vertical="center" wrapText="1"/>
    </xf>
    <xf numFmtId="0" fontId="25" fillId="0" borderId="0" xfId="6" applyFont="1" applyAlignment="1">
      <alignment horizontal="center"/>
    </xf>
    <xf numFmtId="0" fontId="26" fillId="0" borderId="7" xfId="7" quotePrefix="1" applyNumberFormat="1" applyFont="1" applyFill="1" applyBorder="1" applyAlignment="1">
      <alignment horizontal="center" vertical="center"/>
    </xf>
    <xf numFmtId="0" fontId="27" fillId="0" borderId="7" xfId="7" applyNumberFormat="1" applyFont="1" applyFill="1" applyBorder="1" applyAlignment="1">
      <alignment horizontal="center" vertical="center"/>
    </xf>
    <xf numFmtId="0" fontId="27" fillId="0" borderId="7" xfId="7" applyNumberFormat="1" applyFont="1" applyFill="1" applyBorder="1" applyAlignment="1">
      <alignment horizontal="left" vertical="center" indent="1"/>
    </xf>
    <xf numFmtId="43" fontId="27" fillId="0" borderId="7" xfId="7" applyFont="1" applyFill="1" applyBorder="1" applyAlignment="1">
      <alignment horizontal="left" vertical="center" indent="1"/>
    </xf>
    <xf numFmtId="165" fontId="21" fillId="0" borderId="7" xfId="3" applyNumberFormat="1" applyFont="1" applyBorder="1"/>
    <xf numFmtId="166" fontId="27" fillId="0" borderId="7" xfId="6" applyNumberFormat="1" applyFont="1" applyBorder="1" applyAlignment="1">
      <alignment horizontal="center" vertical="center"/>
    </xf>
    <xf numFmtId="0" fontId="28" fillId="5" borderId="8" xfId="6" applyFont="1" applyFill="1" applyBorder="1" applyAlignment="1">
      <alignment horizontal="left" vertical="center" indent="1"/>
    </xf>
    <xf numFmtId="0" fontId="28" fillId="5" borderId="9" xfId="6" applyFont="1" applyFill="1" applyBorder="1" applyAlignment="1">
      <alignment horizontal="left" vertical="center" indent="1"/>
    </xf>
    <xf numFmtId="165" fontId="28" fillId="5" borderId="10" xfId="6" applyNumberFormat="1" applyFont="1" applyFill="1" applyBorder="1" applyAlignment="1">
      <alignment vertical="center"/>
    </xf>
  </cellXfs>
  <cellStyles count="8">
    <cellStyle name="Normal" xfId="0" builtinId="0"/>
    <cellStyle name="Normal 2 2" xfId="3" xr:uid="{CB4170EE-D9A9-45FA-88CE-6B317DF42942}"/>
    <cellStyle name="Normal 2 2 2 2 12 2" xfId="5" xr:uid="{C5104A82-5AA9-4999-8E93-6B279014977E}"/>
    <cellStyle name="Normal 3" xfId="2" xr:uid="{D6367047-0249-4FB1-A9F5-4B3FF6DC1E9C}"/>
    <cellStyle name="Normal 3 2 2" xfId="1" xr:uid="{65A0451C-7D28-443B-8B2F-7D2011E577DF}"/>
    <cellStyle name="Normal 3 3" xfId="6" xr:uid="{A808422A-567E-49D1-BCA9-31DA17F511F2}"/>
    <cellStyle name="Normal 4" xfId="4" xr:uid="{7C36249E-07CB-40F3-8038-C71FE6FB0C4A}"/>
    <cellStyle name="Vírgula 2" xfId="7" xr:uid="{D618E28F-8D19-45A6-B270-67455CE819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13</xdr:col>
      <xdr:colOff>0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67B9F6D-8BCF-4839-8F65-4CD30B1701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328070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</xdr:colOff>
      <xdr:row>4</xdr:row>
      <xdr:rowOff>137568</xdr:rowOff>
    </xdr:from>
    <xdr:to>
      <xdr:col>9</xdr:col>
      <xdr:colOff>314324</xdr:colOff>
      <xdr:row>30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7B3FB0A-1E5B-4123-BE1C-CAC4D2918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49" y="785268"/>
          <a:ext cx="5743575" cy="4148682"/>
        </a:xfrm>
        <a:prstGeom prst="rect">
          <a:avLst/>
        </a:prstGeom>
      </xdr:spPr>
    </xdr:pic>
    <xdr:clientData/>
  </xdr:twoCellAnchor>
  <xdr:twoCellAnchor>
    <xdr:from>
      <xdr:col>0</xdr:col>
      <xdr:colOff>1</xdr:colOff>
      <xdr:row>0</xdr:row>
      <xdr:rowOff>0</xdr:rowOff>
    </xdr:from>
    <xdr:to>
      <xdr:col>9</xdr:col>
      <xdr:colOff>381001</xdr:colOff>
      <xdr:row>3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849736B-35F2-4310-AFA8-71AA2E9FA3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0"/>
          <a:ext cx="5867400" cy="6000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AF4E7BC-F81F-4657-A162-F849A8F5D2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0</xdr:row>
      <xdr:rowOff>666749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94E8B0A-F44F-4FE2-9472-68725A5676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12601575" cy="6667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75%20-%20PORT.3628/7-%20Julho.26/87.575%20-%20PORT.3628-%2007.26.xlsx" TargetMode="External"/><Relationship Id="rId2" Type="http://schemas.openxmlformats.org/officeDocument/2006/relationships/externalLinkPath" Target="file:///O:\Controladoria\Projetos%20Controladoria\Subven&#231;&#245;es\SES\ativas\SES%20-%202026\3%20-%20PORTARIAS\87.575%20-%20PORT.3628\7-%20Julho.26\87.575%20-%20PORT.3628-%2007.26.xlsx" TargetMode="External"/><Relationship Id="rId1" Type="http://schemas.openxmlformats.org/officeDocument/2006/relationships/externalLinkPath" Target="/Controladoria/Projetos%20Controladoria/Subven&#231;&#245;es/SES/ativas/SES%20-%202026/3%20-%20PORTARIAS/87.575%20-%20PORT.3628/7-%20Julho.26/87.575%20-%20PORT.3628-%2007.26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SES%20-%202017/DRS1%20-%20Anexos/CG%2086.722/3%20-%20Anexo%2017%20-%2086.722%20-%20Conv&#234;nio%20762_2016%20-%204&#186;%20Trim17.xlsx" TargetMode="External"/><Relationship Id="rId1" Type="http://schemas.openxmlformats.org/officeDocument/2006/relationships/externalLinkPath" Target="/Controladoria/Projetos%20Controladoria/Subven&#231;&#245;es/SES/ativas/SES%20-%202017/DRS1%20-%20Anexos/CG%2086.722/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CAPA"/>
      <sheetName val="ORDEM BANCÁRIA"/>
      <sheetName val="FLUXO DE CAIXA"/>
      <sheetName val="COMPOSIÇÃO DAS DESPE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>
            <v>0</v>
          </cell>
        </row>
        <row r="2">
          <cell r="E2">
            <v>0</v>
          </cell>
        </row>
        <row r="3">
          <cell r="E3">
            <v>0</v>
          </cell>
        </row>
        <row r="4">
          <cell r="E4">
            <v>0</v>
          </cell>
        </row>
        <row r="5">
          <cell r="E5">
            <v>0</v>
          </cell>
        </row>
        <row r="6">
          <cell r="E6">
            <v>0</v>
          </cell>
        </row>
        <row r="7">
          <cell r="E7">
            <v>0</v>
          </cell>
        </row>
        <row r="8">
          <cell r="E8">
            <v>0</v>
          </cell>
        </row>
        <row r="9">
          <cell r="E9" t="str">
            <v>Valor R$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0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>
            <v>0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0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0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0</v>
          </cell>
        </row>
        <row r="39">
          <cell r="E39">
            <v>0</v>
          </cell>
        </row>
        <row r="40">
          <cell r="E40">
            <v>0</v>
          </cell>
        </row>
        <row r="41">
          <cell r="E41">
            <v>0</v>
          </cell>
        </row>
        <row r="42">
          <cell r="E42">
            <v>0</v>
          </cell>
        </row>
        <row r="43">
          <cell r="E43">
            <v>0</v>
          </cell>
        </row>
        <row r="44">
          <cell r="E44">
            <v>0</v>
          </cell>
        </row>
        <row r="45">
          <cell r="E45">
            <v>0</v>
          </cell>
        </row>
        <row r="46">
          <cell r="E46">
            <v>0</v>
          </cell>
        </row>
        <row r="47">
          <cell r="E47">
            <v>0</v>
          </cell>
        </row>
        <row r="48">
          <cell r="E48">
            <v>0</v>
          </cell>
        </row>
        <row r="49">
          <cell r="E49">
            <v>0</v>
          </cell>
        </row>
        <row r="50">
          <cell r="E50">
            <v>0</v>
          </cell>
        </row>
        <row r="51">
          <cell r="E51">
            <v>0</v>
          </cell>
        </row>
        <row r="52">
          <cell r="E52">
            <v>0</v>
          </cell>
        </row>
        <row r="53">
          <cell r="E53">
            <v>0</v>
          </cell>
        </row>
        <row r="54">
          <cell r="E54">
            <v>0</v>
          </cell>
        </row>
        <row r="55">
          <cell r="E55">
            <v>0</v>
          </cell>
        </row>
        <row r="56">
          <cell r="E56">
            <v>0</v>
          </cell>
        </row>
        <row r="57">
          <cell r="E57">
            <v>0</v>
          </cell>
        </row>
        <row r="58">
          <cell r="E58">
            <v>0</v>
          </cell>
        </row>
        <row r="59">
          <cell r="E59">
            <v>0</v>
          </cell>
        </row>
        <row r="60">
          <cell r="E60">
            <v>0</v>
          </cell>
        </row>
        <row r="61">
          <cell r="E61">
            <v>0</v>
          </cell>
        </row>
        <row r="62">
          <cell r="E62">
            <v>0</v>
          </cell>
        </row>
        <row r="63">
          <cell r="E63">
            <v>0</v>
          </cell>
        </row>
        <row r="64">
          <cell r="E64">
            <v>0</v>
          </cell>
        </row>
        <row r="65">
          <cell r="E65">
            <v>0</v>
          </cell>
        </row>
        <row r="66">
          <cell r="E66">
            <v>0</v>
          </cell>
        </row>
        <row r="67">
          <cell r="E67">
            <v>0</v>
          </cell>
        </row>
        <row r="68">
          <cell r="E68">
            <v>0</v>
          </cell>
        </row>
        <row r="69">
          <cell r="E69">
            <v>0</v>
          </cell>
        </row>
        <row r="70">
          <cell r="E70">
            <v>0</v>
          </cell>
        </row>
        <row r="71">
          <cell r="E71">
            <v>0</v>
          </cell>
        </row>
        <row r="72">
          <cell r="E72">
            <v>0</v>
          </cell>
        </row>
        <row r="73">
          <cell r="E73">
            <v>0</v>
          </cell>
        </row>
        <row r="74">
          <cell r="E74">
            <v>0</v>
          </cell>
        </row>
        <row r="75">
          <cell r="E75">
            <v>0</v>
          </cell>
        </row>
        <row r="76">
          <cell r="E76">
            <v>0</v>
          </cell>
        </row>
        <row r="77">
          <cell r="E77">
            <v>0</v>
          </cell>
        </row>
        <row r="78">
          <cell r="E78">
            <v>0</v>
          </cell>
        </row>
        <row r="79">
          <cell r="E79">
            <v>0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86">
          <cell r="E86">
            <v>0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0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>
            <v>0</v>
          </cell>
        </row>
        <row r="96">
          <cell r="E96">
            <v>0</v>
          </cell>
        </row>
        <row r="97">
          <cell r="E97">
            <v>0</v>
          </cell>
        </row>
        <row r="98">
          <cell r="E98">
            <v>0</v>
          </cell>
        </row>
        <row r="99">
          <cell r="E99">
            <v>0</v>
          </cell>
        </row>
        <row r="100">
          <cell r="E100">
            <v>0</v>
          </cell>
        </row>
        <row r="101">
          <cell r="E101">
            <v>0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0</v>
          </cell>
        </row>
        <row r="105">
          <cell r="E105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0</v>
          </cell>
        </row>
        <row r="113">
          <cell r="E113">
            <v>0</v>
          </cell>
        </row>
        <row r="114">
          <cell r="E114">
            <v>0</v>
          </cell>
        </row>
        <row r="115">
          <cell r="E115">
            <v>0</v>
          </cell>
        </row>
        <row r="116">
          <cell r="E116">
            <v>0</v>
          </cell>
        </row>
        <row r="117"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1">
          <cell r="E121">
            <v>0</v>
          </cell>
        </row>
        <row r="122">
          <cell r="E122">
            <v>0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0</v>
          </cell>
        </row>
        <row r="128">
          <cell r="E128">
            <v>0</v>
          </cell>
        </row>
        <row r="129">
          <cell r="E129">
            <v>0</v>
          </cell>
        </row>
        <row r="130">
          <cell r="E130">
            <v>0</v>
          </cell>
        </row>
        <row r="131">
          <cell r="E131">
            <v>0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</v>
          </cell>
        </row>
        <row r="135">
          <cell r="E135">
            <v>0</v>
          </cell>
        </row>
        <row r="136">
          <cell r="E136">
            <v>0</v>
          </cell>
        </row>
        <row r="137">
          <cell r="E137">
            <v>0</v>
          </cell>
        </row>
        <row r="138">
          <cell r="E138">
            <v>0</v>
          </cell>
        </row>
        <row r="139">
          <cell r="E139">
            <v>0</v>
          </cell>
        </row>
        <row r="140">
          <cell r="E140">
            <v>0</v>
          </cell>
        </row>
        <row r="141">
          <cell r="E141">
            <v>0</v>
          </cell>
        </row>
        <row r="142">
          <cell r="E142">
            <v>0</v>
          </cell>
        </row>
        <row r="143">
          <cell r="E143">
            <v>0</v>
          </cell>
        </row>
        <row r="144">
          <cell r="E144">
            <v>0</v>
          </cell>
        </row>
        <row r="145">
          <cell r="E145">
            <v>0</v>
          </cell>
        </row>
        <row r="146">
          <cell r="E146">
            <v>0</v>
          </cell>
        </row>
        <row r="147">
          <cell r="E147">
            <v>0</v>
          </cell>
        </row>
        <row r="148">
          <cell r="E148">
            <v>0</v>
          </cell>
        </row>
        <row r="149">
          <cell r="E149">
            <v>0</v>
          </cell>
        </row>
        <row r="150">
          <cell r="E150">
            <v>0</v>
          </cell>
        </row>
        <row r="151">
          <cell r="E151">
            <v>0</v>
          </cell>
        </row>
        <row r="152">
          <cell r="E152">
            <v>0</v>
          </cell>
        </row>
        <row r="153">
          <cell r="E153">
            <v>0</v>
          </cell>
        </row>
        <row r="154">
          <cell r="E154">
            <v>0</v>
          </cell>
        </row>
        <row r="155">
          <cell r="E155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E6DC7-4663-4728-B27E-34BD2431CA2B}">
  <dimension ref="A1:M8"/>
  <sheetViews>
    <sheetView showGridLines="0" tabSelected="1" zoomScale="70" zoomScaleNormal="70" workbookViewId="0">
      <selection activeCell="A17" sqref="A17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6384" width="9.140625" style="2"/>
  </cols>
  <sheetData>
    <row r="1" spans="1:13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</sheetData>
  <mergeCells count="7">
    <mergeCell ref="A8:M8"/>
    <mergeCell ref="A1:M1"/>
    <mergeCell ref="A2:M3"/>
    <mergeCell ref="A4:M4"/>
    <mergeCell ref="A5:M5"/>
    <mergeCell ref="A6:M6"/>
    <mergeCell ref="A7:M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FCCCB-2511-4772-942C-EE0DAC18AB5B}">
  <dimension ref="A7"/>
  <sheetViews>
    <sheetView showGridLines="0" workbookViewId="0">
      <selection activeCell="A10" sqref="A10"/>
    </sheetView>
  </sheetViews>
  <sheetFormatPr defaultColWidth="9.140625" defaultRowHeight="12.75" x14ac:dyDescent="0.2"/>
  <cols>
    <col min="1" max="16384" width="9.140625" style="10"/>
  </cols>
  <sheetData>
    <row r="7" spans="1:1" x14ac:dyDescent="0.2">
      <c r="A7" s="9">
        <v>45809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C3945-083D-4EB5-98AE-D3C91ACE397D}">
  <dimension ref="A1:E21"/>
  <sheetViews>
    <sheetView showGridLines="0" zoomScale="85" zoomScaleNormal="85" workbookViewId="0">
      <selection activeCell="A10" sqref="A10"/>
    </sheetView>
  </sheetViews>
  <sheetFormatPr defaultColWidth="9.140625" defaultRowHeight="15" x14ac:dyDescent="0.25"/>
  <cols>
    <col min="1" max="1" width="61.7109375" style="31" customWidth="1"/>
    <col min="2" max="2" width="38.28515625" style="31" customWidth="1"/>
    <col min="3" max="3" width="20.7109375" style="12" bestFit="1" customWidth="1"/>
    <col min="4" max="4" width="12" style="12" bestFit="1" customWidth="1"/>
    <col min="5" max="5" width="19" style="12" customWidth="1"/>
    <col min="6" max="16384" width="9.140625" style="12"/>
  </cols>
  <sheetData>
    <row r="1" spans="1:4" ht="52.15" customHeight="1" x14ac:dyDescent="0.25">
      <c r="A1" s="11"/>
      <c r="B1" s="11"/>
    </row>
    <row r="2" spans="1:4" ht="27" customHeight="1" x14ac:dyDescent="0.25">
      <c r="A2" s="13"/>
      <c r="B2" s="13"/>
    </row>
    <row r="3" spans="1:4" ht="37.9" customHeight="1" x14ac:dyDescent="0.25">
      <c r="A3" s="14" t="s">
        <v>6</v>
      </c>
      <c r="B3" s="14"/>
    </row>
    <row r="4" spans="1:4" ht="25.15" customHeight="1" x14ac:dyDescent="0.25">
      <c r="A4" s="15"/>
      <c r="B4" s="15"/>
    </row>
    <row r="5" spans="1:4" ht="14.45" customHeight="1" x14ac:dyDescent="0.25">
      <c r="A5" s="15"/>
      <c r="B5" s="15"/>
    </row>
    <row r="6" spans="1:4" ht="15.75" thickBot="1" x14ac:dyDescent="0.3">
      <c r="A6" s="16" t="s">
        <v>7</v>
      </c>
      <c r="B6" s="17">
        <v>1150281.21</v>
      </c>
    </row>
    <row r="7" spans="1:4" ht="27.6" customHeight="1" x14ac:dyDescent="0.25">
      <c r="A7" s="18" t="s">
        <v>8</v>
      </c>
      <c r="B7" s="19">
        <v>10699.61</v>
      </c>
    </row>
    <row r="8" spans="1:4" x14ac:dyDescent="0.25">
      <c r="A8" s="20"/>
      <c r="B8" s="21"/>
    </row>
    <row r="9" spans="1:4" x14ac:dyDescent="0.25">
      <c r="A9" s="22" t="s">
        <v>9</v>
      </c>
      <c r="B9" s="23">
        <f>B7</f>
        <v>10699.61</v>
      </c>
    </row>
    <row r="10" spans="1:4" x14ac:dyDescent="0.25">
      <c r="A10" s="20"/>
      <c r="B10" s="21"/>
    </row>
    <row r="11" spans="1:4" ht="27.6" customHeight="1" x14ac:dyDescent="0.25">
      <c r="A11" s="24" t="s">
        <v>10</v>
      </c>
      <c r="B11" s="25"/>
    </row>
    <row r="12" spans="1:4" ht="27.6" customHeight="1" x14ac:dyDescent="0.25">
      <c r="A12" s="26" t="s">
        <v>11</v>
      </c>
      <c r="B12" s="27">
        <v>-31868.440000000002</v>
      </c>
      <c r="C12" s="28"/>
      <c r="D12" s="28"/>
    </row>
    <row r="13" spans="1:4" ht="27.6" customHeight="1" x14ac:dyDescent="0.25">
      <c r="A13" s="26" t="s">
        <v>12</v>
      </c>
      <c r="B13" s="27">
        <v>-1500</v>
      </c>
      <c r="C13" s="28"/>
      <c r="D13" s="28"/>
    </row>
    <row r="14" spans="1:4" x14ac:dyDescent="0.25">
      <c r="A14" s="20"/>
      <c r="B14" s="21"/>
    </row>
    <row r="15" spans="1:4" ht="27.6" customHeight="1" x14ac:dyDescent="0.25">
      <c r="A15" s="29" t="s">
        <v>9</v>
      </c>
      <c r="B15" s="30">
        <f>SUM(B12:B14)</f>
        <v>-33368.44</v>
      </c>
      <c r="C15" s="28"/>
    </row>
    <row r="16" spans="1:4" x14ac:dyDescent="0.25">
      <c r="B16" s="32"/>
    </row>
    <row r="17" spans="1:5" ht="27.6" customHeight="1" thickBot="1" x14ac:dyDescent="0.3">
      <c r="A17" s="33" t="s">
        <v>13</v>
      </c>
      <c r="B17" s="34">
        <f>B6+B9+B15</f>
        <v>1127612.3800000001</v>
      </c>
      <c r="D17" s="35"/>
      <c r="E17" s="35"/>
    </row>
    <row r="21" spans="1:5" x14ac:dyDescent="0.25">
      <c r="A21" s="36"/>
      <c r="B21" s="3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AB905-1C24-40E9-8992-FF02C5B85F2E}">
  <sheetPr>
    <tabColor theme="6" tint="0.79998168889431442"/>
  </sheetPr>
  <dimension ref="A1:G21"/>
  <sheetViews>
    <sheetView showGridLines="0" topLeftCell="B1" zoomScaleNormal="100" workbookViewId="0">
      <selection activeCell="A10" sqref="A10"/>
    </sheetView>
  </sheetViews>
  <sheetFormatPr defaultRowHeight="15" x14ac:dyDescent="0.25"/>
  <cols>
    <col min="1" max="1" width="6.140625" style="39" customWidth="1"/>
    <col min="2" max="2" width="15.140625" style="39" customWidth="1"/>
    <col min="3" max="3" width="42.7109375" style="40" bestFit="1" customWidth="1"/>
    <col min="4" max="4" width="27.140625" style="40" customWidth="1"/>
    <col min="5" max="5" width="64" style="40" bestFit="1" customWidth="1"/>
    <col min="6" max="6" width="16.140625" style="43" bestFit="1" customWidth="1"/>
    <col min="7" max="7" width="17.7109375" style="41" customWidth="1"/>
    <col min="8" max="16384" width="9.140625" style="44"/>
  </cols>
  <sheetData>
    <row r="1" spans="1:7" s="38" customFormat="1" ht="53.25" customHeight="1" x14ac:dyDescent="0.25">
      <c r="A1" s="37"/>
      <c r="B1" s="37"/>
      <c r="C1" s="37"/>
      <c r="D1" s="37"/>
      <c r="E1" s="37"/>
      <c r="F1" s="37"/>
      <c r="G1" s="37"/>
    </row>
    <row r="2" spans="1:7" ht="12" customHeight="1" x14ac:dyDescent="0.25">
      <c r="E2" s="41"/>
      <c r="F2" s="42"/>
      <c r="G2" s="43"/>
    </row>
    <row r="3" spans="1:7" s="46" customFormat="1" ht="20.100000000000001" customHeight="1" x14ac:dyDescent="0.25">
      <c r="A3" s="45" t="s">
        <v>14</v>
      </c>
      <c r="B3" s="45"/>
      <c r="C3" s="45"/>
      <c r="D3" s="45"/>
      <c r="E3" s="45"/>
      <c r="F3" s="45"/>
      <c r="G3" s="45"/>
    </row>
    <row r="4" spans="1:7" s="50" customFormat="1" ht="13.5" customHeight="1" x14ac:dyDescent="0.25">
      <c r="A4" s="47"/>
      <c r="B4" s="48"/>
      <c r="C4" s="47"/>
      <c r="D4" s="47"/>
      <c r="E4" s="47"/>
      <c r="F4" s="49"/>
      <c r="G4" s="47"/>
    </row>
    <row r="5" spans="1:7" s="54" customFormat="1" ht="27" customHeight="1" x14ac:dyDescent="0.2">
      <c r="A5" s="51" t="s">
        <v>15</v>
      </c>
      <c r="B5" s="51" t="s">
        <v>16</v>
      </c>
      <c r="C5" s="51" t="s">
        <v>17</v>
      </c>
      <c r="D5" s="51" t="s">
        <v>18</v>
      </c>
      <c r="E5" s="51" t="s">
        <v>19</v>
      </c>
      <c r="F5" s="52" t="s">
        <v>20</v>
      </c>
      <c r="G5" s="53" t="s">
        <v>21</v>
      </c>
    </row>
    <row r="6" spans="1:7" x14ac:dyDescent="0.25">
      <c r="A6" s="55">
        <v>1</v>
      </c>
      <c r="B6" s="56">
        <v>1100880</v>
      </c>
      <c r="C6" s="57" t="s">
        <v>22</v>
      </c>
      <c r="D6" s="57" t="s">
        <v>11</v>
      </c>
      <c r="E6" s="58" t="s">
        <v>23</v>
      </c>
      <c r="F6" s="59">
        <v>171.05</v>
      </c>
      <c r="G6" s="60">
        <v>46206</v>
      </c>
    </row>
    <row r="7" spans="1:7" x14ac:dyDescent="0.25">
      <c r="A7" s="55">
        <v>2</v>
      </c>
      <c r="B7" s="56">
        <v>47445</v>
      </c>
      <c r="C7" s="57" t="s">
        <v>24</v>
      </c>
      <c r="D7" s="57" t="s">
        <v>11</v>
      </c>
      <c r="E7" s="58" t="s">
        <v>25</v>
      </c>
      <c r="F7" s="59">
        <v>-1407.6</v>
      </c>
      <c r="G7" s="60">
        <v>46206</v>
      </c>
    </row>
    <row r="8" spans="1:7" x14ac:dyDescent="0.25">
      <c r="A8" s="55">
        <v>3</v>
      </c>
      <c r="B8" s="56">
        <v>118746</v>
      </c>
      <c r="C8" s="57" t="s">
        <v>26</v>
      </c>
      <c r="D8" s="57" t="s">
        <v>11</v>
      </c>
      <c r="E8" s="58" t="s">
        <v>27</v>
      </c>
      <c r="F8" s="59">
        <v>-645.41</v>
      </c>
      <c r="G8" s="60">
        <v>46213</v>
      </c>
    </row>
    <row r="9" spans="1:7" x14ac:dyDescent="0.25">
      <c r="A9" s="55">
        <v>4</v>
      </c>
      <c r="B9" s="56">
        <v>602</v>
      </c>
      <c r="C9" s="57" t="s">
        <v>26</v>
      </c>
      <c r="D9" s="57" t="s">
        <v>11</v>
      </c>
      <c r="E9" s="58" t="s">
        <v>28</v>
      </c>
      <c r="F9" s="59">
        <v>-629.85</v>
      </c>
      <c r="G9" s="60">
        <v>46218</v>
      </c>
    </row>
    <row r="10" spans="1:7" x14ac:dyDescent="0.25">
      <c r="A10" s="55">
        <v>5</v>
      </c>
      <c r="B10" s="56">
        <v>3638</v>
      </c>
      <c r="C10" s="57" t="s">
        <v>26</v>
      </c>
      <c r="D10" s="57" t="s">
        <v>11</v>
      </c>
      <c r="E10" s="58" t="s">
        <v>29</v>
      </c>
      <c r="F10" s="59">
        <v>-1427</v>
      </c>
      <c r="G10" s="60">
        <v>46218</v>
      </c>
    </row>
    <row r="11" spans="1:7" x14ac:dyDescent="0.25">
      <c r="A11" s="55">
        <v>6</v>
      </c>
      <c r="B11" s="56">
        <v>3527</v>
      </c>
      <c r="C11" s="57" t="s">
        <v>26</v>
      </c>
      <c r="D11" s="57" t="s">
        <v>11</v>
      </c>
      <c r="E11" s="58" t="s">
        <v>30</v>
      </c>
      <c r="F11" s="59">
        <v>-2882.3</v>
      </c>
      <c r="G11" s="60">
        <v>46219</v>
      </c>
    </row>
    <row r="12" spans="1:7" x14ac:dyDescent="0.25">
      <c r="A12" s="55">
        <v>7</v>
      </c>
      <c r="B12" s="56">
        <v>135937</v>
      </c>
      <c r="C12" s="57" t="s">
        <v>24</v>
      </c>
      <c r="D12" s="57" t="s">
        <v>11</v>
      </c>
      <c r="E12" s="58" t="s">
        <v>31</v>
      </c>
      <c r="F12" s="59">
        <v>-2437.86</v>
      </c>
      <c r="G12" s="60">
        <v>46220</v>
      </c>
    </row>
    <row r="13" spans="1:7" x14ac:dyDescent="0.25">
      <c r="A13" s="55">
        <v>8</v>
      </c>
      <c r="B13" s="56">
        <v>153956</v>
      </c>
      <c r="C13" s="57" t="s">
        <v>24</v>
      </c>
      <c r="D13" s="57" t="s">
        <v>11</v>
      </c>
      <c r="E13" s="58" t="s">
        <v>32</v>
      </c>
      <c r="F13" s="59">
        <v>-5560.38</v>
      </c>
      <c r="G13" s="60">
        <v>46220</v>
      </c>
    </row>
    <row r="14" spans="1:7" x14ac:dyDescent="0.25">
      <c r="A14" s="55">
        <v>9</v>
      </c>
      <c r="B14" s="56">
        <v>154095</v>
      </c>
      <c r="C14" s="57" t="s">
        <v>24</v>
      </c>
      <c r="D14" s="57" t="s">
        <v>11</v>
      </c>
      <c r="E14" s="58" t="s">
        <v>32</v>
      </c>
      <c r="F14" s="59">
        <v>-5506.99</v>
      </c>
      <c r="G14" s="60">
        <v>46220</v>
      </c>
    </row>
    <row r="15" spans="1:7" x14ac:dyDescent="0.25">
      <c r="A15" s="55">
        <v>10</v>
      </c>
      <c r="B15" s="56">
        <v>263365</v>
      </c>
      <c r="C15" s="57" t="s">
        <v>24</v>
      </c>
      <c r="D15" s="57" t="s">
        <v>11</v>
      </c>
      <c r="E15" s="58" t="s">
        <v>33</v>
      </c>
      <c r="F15" s="59">
        <v>-1528.49</v>
      </c>
      <c r="G15" s="60">
        <v>46220</v>
      </c>
    </row>
    <row r="16" spans="1:7" x14ac:dyDescent="0.25">
      <c r="A16" s="55">
        <v>11</v>
      </c>
      <c r="B16" s="56">
        <v>56</v>
      </c>
      <c r="C16" s="57" t="s">
        <v>34</v>
      </c>
      <c r="D16" s="57" t="s">
        <v>12</v>
      </c>
      <c r="E16" s="58" t="s">
        <v>35</v>
      </c>
      <c r="F16" s="59">
        <v>-1500</v>
      </c>
      <c r="G16" s="60">
        <v>46224</v>
      </c>
    </row>
    <row r="17" spans="1:7" x14ac:dyDescent="0.25">
      <c r="A17" s="55">
        <v>12</v>
      </c>
      <c r="B17" s="56">
        <v>2539</v>
      </c>
      <c r="C17" s="57" t="s">
        <v>36</v>
      </c>
      <c r="D17" s="57" t="s">
        <v>11</v>
      </c>
      <c r="E17" s="58" t="s">
        <v>37</v>
      </c>
      <c r="F17" s="59">
        <v>-578.25</v>
      </c>
      <c r="G17" s="60">
        <v>46225</v>
      </c>
    </row>
    <row r="18" spans="1:7" x14ac:dyDescent="0.25">
      <c r="A18" s="55">
        <v>13</v>
      </c>
      <c r="B18" s="56">
        <v>33256</v>
      </c>
      <c r="C18" s="57" t="s">
        <v>26</v>
      </c>
      <c r="D18" s="57" t="s">
        <v>11</v>
      </c>
      <c r="E18" s="58" t="s">
        <v>38</v>
      </c>
      <c r="F18" s="59">
        <v>-7068.51</v>
      </c>
      <c r="G18" s="60">
        <v>46225</v>
      </c>
    </row>
    <row r="19" spans="1:7" x14ac:dyDescent="0.25">
      <c r="A19" s="55">
        <v>14</v>
      </c>
      <c r="B19" s="56">
        <v>30032</v>
      </c>
      <c r="C19" s="57" t="s">
        <v>24</v>
      </c>
      <c r="D19" s="57" t="s">
        <v>11</v>
      </c>
      <c r="E19" s="58" t="s">
        <v>39</v>
      </c>
      <c r="F19" s="59">
        <v>-1114.3499999999999</v>
      </c>
      <c r="G19" s="60">
        <v>46230</v>
      </c>
    </row>
    <row r="20" spans="1:7" ht="15.75" thickBot="1" x14ac:dyDescent="0.3">
      <c r="A20" s="55">
        <v>15</v>
      </c>
      <c r="B20" s="56">
        <v>30036</v>
      </c>
      <c r="C20" s="57" t="s">
        <v>26</v>
      </c>
      <c r="D20" s="57" t="s">
        <v>11</v>
      </c>
      <c r="E20" s="58" t="s">
        <v>39</v>
      </c>
      <c r="F20" s="59">
        <v>-1252.5</v>
      </c>
      <c r="G20" s="60">
        <v>46230</v>
      </c>
    </row>
    <row r="21" spans="1:7" ht="15.75" thickBot="1" x14ac:dyDescent="0.3">
      <c r="A21" s="61" t="s">
        <v>40</v>
      </c>
      <c r="B21" s="62"/>
      <c r="C21" s="62"/>
      <c r="D21" s="62"/>
      <c r="E21" s="62"/>
      <c r="F21" s="63">
        <f>SUM(F6:F20)</f>
        <v>-33368.44</v>
      </c>
    </row>
  </sheetData>
  <autoFilter ref="A5:G21" xr:uid="{3B284A6B-02DB-4AC5-8CB7-6E757353B477}"/>
  <mergeCells count="3">
    <mergeCell ref="A1:G1"/>
    <mergeCell ref="A3:G3"/>
    <mergeCell ref="A21:E21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CAPA</vt:lpstr>
      <vt:lpstr>ORDEM BANCÁRIA</vt:lpstr>
      <vt:lpstr>FLUXO DE CAIXA</vt:lpstr>
      <vt:lpstr>COMPOSIÇÃO DAS DESPESAS</vt:lpstr>
      <vt:lpstr>'COMPOSIÇÃO DAS DESPESAS'!Area_de_impressao</vt:lpstr>
      <vt:lpstr>'FLUXO DE CAIXA'!Area_de_impressao</vt:lpstr>
      <vt:lpstr>'COMPOSIÇÃO DAS DESPESAS'!Titulos_de_impressao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2026-08-13T13:30:34Z</dcterms:created>
  <dcterms:modified xsi:type="dcterms:W3CDTF">2026-08-13T13:31:59Z</dcterms:modified>
</cp:coreProperties>
</file>